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arget food cost" sheetId="2" state="visible" r:id="rId2"/>
    <sheet xmlns:r="http://schemas.openxmlformats.org/officeDocument/2006/relationships" name="Plate cost" sheetId="3" state="visible" r:id="rId3"/>
    <sheet xmlns:r="http://schemas.openxmlformats.org/officeDocument/2006/relationships" name="Menu over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name val="Calibri"/>
      <color rgb="00475467"/>
      <sz val="11"/>
    </font>
    <font>
      <name val="Calibri"/>
      <i val="1"/>
      <color rgb="0098A2B3"/>
      <sz val="9"/>
    </font>
    <font>
      <name val="Calibri"/>
      <b val="1"/>
      <color rgb="00FFFFFF"/>
      <sz val="11"/>
    </font>
    <font>
      <name val="Calibri"/>
      <b val="1"/>
      <color rgb="000B1220"/>
    </font>
    <font>
      <b val="1"/>
      <color rgb="00C2410C"/>
      <sz val="14"/>
    </font>
    <font>
      <b val="1"/>
      <color rgb="00C2410C"/>
      <sz val="12"/>
    </font>
    <font>
      <b val="1"/>
      <color rgb="000E9F6E"/>
      <sz val="12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ED"/>
      </patternFill>
    </fill>
    <fill>
      <patternFill patternType="solid">
        <fgColor rgb="00F4F5F7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165" fontId="0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165" fontId="5" fillId="4" borderId="1" pivotButton="0" quotePrefix="0" xfId="0"/>
    <xf numFmtId="0" fontId="5" fillId="0" borderId="0" pivotButton="0" quotePrefix="0" xfId="0"/>
    <xf numFmtId="165" fontId="6" fillId="0" borderId="0" pivotButton="0" quotePrefix="0" xfId="0"/>
    <xf numFmtId="0" fontId="0" fillId="3" borderId="1" pivotButton="0" quotePrefix="0" xfId="0"/>
    <xf numFmtId="166" fontId="0" fillId="3" borderId="1" pivotButton="0" quotePrefix="0" xfId="0"/>
    <xf numFmtId="9" fontId="0" fillId="3" borderId="1" pivotButton="0" quotePrefix="0" xfId="0"/>
    <xf numFmtId="166" fontId="0" fillId="0" borderId="1" pivotButton="0" quotePrefix="0" xfId="0"/>
    <xf numFmtId="166" fontId="0" fillId="4" borderId="1" pivotButton="0" quotePrefix="0" xfId="0"/>
    <xf numFmtId="166" fontId="7" fillId="4" borderId="1" pivotButton="0" quotePrefix="0" xfId="0"/>
    <xf numFmtId="165" fontId="0" fillId="4" borderId="1" pivotButton="0" quotePrefix="0" xfId="0"/>
    <xf numFmtId="166" fontId="8" fillId="4" borderId="1" pivotButton="0" quotePrefix="0" xfId="0"/>
    <xf numFmtId="164" fontId="0" fillId="0" borderId="1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" t="inlineStr">
        <is>
          <t>Menu pricing calculator</t>
        </is>
      </c>
    </row>
    <row r="2">
      <c r="A2" s="2" t="inlineStr">
        <is>
          <t>Cost a plate, set a target, and see a suggested price and dollar margin.</t>
        </is>
      </c>
    </row>
    <row r="4" ht="32" customHeight="1">
      <c r="A4" s="3" t="inlineStr">
        <is>
          <t>1. Go to the “Target food cost” tab and enter one month of sales, labor, overhead and the profit you want. It works out a food cost target from your own numbers.</t>
        </is>
      </c>
    </row>
    <row r="5" ht="32" customHeight="1">
      <c r="A5" s="3" t="inlineStr">
        <is>
          <t>2. Go to “Plate cost”. Enter the dish name and one line per ingredient: what you pay, the unit you buy in, the usable yield after trimming/cooking, and the portion on the plate (in the same unit).</t>
        </is>
      </c>
    </row>
    <row r="6" ht="32" customHeight="1">
      <c r="A6" s="3" t="inlineStr">
        <is>
          <t>3. The sheet shows the plate cost, a suggested starting price from your target, and — once you enter your chosen price — the food cost % and dollar margin.</t>
        </is>
      </c>
    </row>
    <row r="7" ht="32" customHeight="1">
      <c r="A7" s="3" t="inlineStr">
        <is>
          <t>4. Copy the “Plate cost” tab for each dish (right-click the tab → Duplicate / Move or Copy), then list every dish on “Menu overview” to compare margins.</t>
        </is>
      </c>
    </row>
    <row r="8" ht="12" customHeight="1">
      <c r="A8" s="3" t="inlineStr"/>
    </row>
    <row r="9" ht="32" customHeight="1">
      <c r="A9" s="3" t="inlineStr">
        <is>
          <t>Soft orange cells are for you to type in. Everything else calculates. The example (chicken curry) uses illustrative prices — replace them with your own.</t>
        </is>
      </c>
    </row>
    <row r="10" ht="32" customHeight="1">
      <c r="A10" s="3" t="inlineStr">
        <is>
          <t>Opens in Excel, Numbers, or Google Sheets (File → Import).</t>
        </is>
      </c>
    </row>
    <row r="13">
      <c r="A13" s="4" t="inlineStr">
        <is>
          <t>Free template from the Bloom POS blog · bloompos.io/blog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</cols>
  <sheetData>
    <row r="1" ht="28" customHeight="1">
      <c r="A1" s="1" t="inlineStr">
        <is>
          <t>Find your food cost target</t>
        </is>
      </c>
    </row>
    <row r="2">
      <c r="A2" s="2" t="inlineStr">
        <is>
          <t>Work backward from your own budget — one month of numbers.</t>
        </is>
      </c>
    </row>
    <row r="4" ht="30" customHeight="1">
      <c r="A4" s="5" t="inlineStr"/>
      <c r="B4" s="5" t="inlineStr">
        <is>
          <t>Amount</t>
        </is>
      </c>
      <c r="C4" s="5" t="inlineStr">
        <is>
          <t>Share of sales</t>
        </is>
      </c>
    </row>
    <row r="5">
      <c r="A5" s="6" t="inlineStr">
        <is>
          <t>Monthly sales</t>
        </is>
      </c>
      <c r="B5" s="7" t="n">
        <v>60000</v>
      </c>
      <c r="C5" s="8">
        <f>IFERROR(B5/$B$5,0)</f>
        <v/>
      </c>
    </row>
    <row r="6">
      <c r="A6" s="6" t="inlineStr">
        <is>
          <t>Labor, including payroll taxes</t>
        </is>
      </c>
      <c r="B6" s="7" t="n">
        <v>19800</v>
      </c>
      <c r="C6" s="8">
        <f>IFERROR(B6/$B$5,0)</f>
        <v/>
      </c>
    </row>
    <row r="7">
      <c r="A7" s="6" t="inlineStr">
        <is>
          <t>Overhead (rent, utilities, insurance, card fees, software, marketing)</t>
        </is>
      </c>
      <c r="B7" s="7" t="n">
        <v>15600</v>
      </c>
      <c r="C7" s="8">
        <f>IFERROR(B7/$B$5,0)</f>
        <v/>
      </c>
    </row>
    <row r="8">
      <c r="A8" s="6" t="inlineStr">
        <is>
          <t>Profit you want to keep</t>
        </is>
      </c>
      <c r="B8" s="7" t="n">
        <v>6000</v>
      </c>
      <c r="C8" s="8">
        <f>IFERROR(B8/$B$5,0)</f>
        <v/>
      </c>
    </row>
    <row r="9">
      <c r="A9" s="9" t="inlineStr">
        <is>
          <t>Left for food and beverage</t>
        </is>
      </c>
      <c r="B9" s="10">
        <f>B5-B6-B7-B8</f>
        <v/>
      </c>
      <c r="C9" s="11">
        <f>IFERROR(B9/B5,0)</f>
        <v/>
      </c>
    </row>
    <row r="11">
      <c r="A11" s="12" t="inlineStr">
        <is>
          <t>Your average food cost target (used on the Plate cost tab):</t>
        </is>
      </c>
      <c r="C11" s="13">
        <f>C9</f>
        <v/>
      </c>
    </row>
    <row r="13" ht="30" customHeight="1">
      <c r="A13" s="3" t="inlineStr">
        <is>
          <t>This is a target for the menu as a whole. Individual dishes can run higher or lower as long as the overall mix lands near it.</t>
        </is>
      </c>
    </row>
    <row r="15">
      <c r="A15" s="4" t="inlineStr">
        <is>
          <t>Free template from the Bloom POS blog · bloompos.io/blog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11" customWidth="1" min="4" max="4"/>
    <col width="18" customWidth="1" min="5" max="5"/>
    <col width="18" customWidth="1" min="6" max="6"/>
    <col width="15" customWidth="1" min="7" max="7"/>
  </cols>
  <sheetData>
    <row r="1" ht="28" customHeight="1">
      <c r="A1" s="1" t="inlineStr">
        <is>
          <t>Plate cost</t>
        </is>
      </c>
    </row>
    <row r="2">
      <c r="A2" s="2" t="inlineStr">
        <is>
          <t>One dish per tab. Duplicate this tab for each dish.</t>
        </is>
      </c>
    </row>
    <row r="4">
      <c r="A4" s="12" t="inlineStr">
        <is>
          <t>Dish</t>
        </is>
      </c>
      <c r="B4" s="14" t="inlineStr">
        <is>
          <t>Chicken curry with rice</t>
        </is>
      </c>
    </row>
    <row r="5">
      <c r="A5" s="12" t="inlineStr">
        <is>
          <t>Target food cost %</t>
        </is>
      </c>
      <c r="B5" s="8">
        <f>'Target food cost'!C9</f>
        <v/>
      </c>
      <c r="C5" s="2" t="inlineStr">
        <is>
          <t>← from the Target tab (you can overwrite it)</t>
        </is>
      </c>
    </row>
    <row r="6">
      <c r="A6" s="12" t="inlineStr">
        <is>
          <t>Your menu price</t>
        </is>
      </c>
      <c r="B6" s="15" t="n">
        <v>12.95</v>
      </c>
    </row>
    <row r="8" ht="30" customHeight="1">
      <c r="A8" s="5" t="inlineStr">
        <is>
          <t>Ingredient</t>
        </is>
      </c>
      <c r="B8" s="5" t="inlineStr">
        <is>
          <t>Price paid</t>
        </is>
      </c>
      <c r="C8" s="5" t="inlineStr">
        <is>
          <t>Buying unit</t>
        </is>
      </c>
      <c r="D8" s="5" t="inlineStr">
        <is>
          <t>Yield %</t>
        </is>
      </c>
      <c r="E8" s="5" t="inlineStr">
        <is>
          <t>Cost per usable unit</t>
        </is>
      </c>
      <c r="F8" s="5" t="inlineStr">
        <is>
          <t>Portion (same unit)</t>
        </is>
      </c>
      <c r="G8" s="5" t="inlineStr">
        <is>
          <t>Cost on plate</t>
        </is>
      </c>
    </row>
    <row r="9">
      <c r="A9" s="14" t="inlineStr">
        <is>
          <t>Chicken thigh, boneless</t>
        </is>
      </c>
      <c r="B9" s="15" t="n">
        <v>3.2</v>
      </c>
      <c r="C9" s="14" t="inlineStr">
        <is>
          <t>lb</t>
        </is>
      </c>
      <c r="D9" s="16" t="n">
        <v>0.9</v>
      </c>
      <c r="E9" s="17">
        <f>IF(OR(B9="",D9=""),"",B9/D9)</f>
        <v/>
      </c>
      <c r="F9" s="14" t="n">
        <v>0.375</v>
      </c>
      <c r="G9" s="17">
        <f>IF(OR(E9="",F9=""),"",E9*F9)</f>
        <v/>
      </c>
    </row>
    <row r="10">
      <c r="A10" s="14" t="inlineStr">
        <is>
          <t>Curry sauce (batch recipe)</t>
        </is>
      </c>
      <c r="B10" s="15" t="n">
        <v>0.12</v>
      </c>
      <c r="C10" s="14" t="inlineStr">
        <is>
          <t>oz</t>
        </is>
      </c>
      <c r="D10" s="16" t="n">
        <v>1</v>
      </c>
      <c r="E10" s="17">
        <f>IF(OR(B10="",D10=""),"",B10/D10)</f>
        <v/>
      </c>
      <c r="F10" s="14" t="n">
        <v>5</v>
      </c>
      <c r="G10" s="17">
        <f>IF(OR(E10="",F10=""),"",E10*F10)</f>
        <v/>
      </c>
    </row>
    <row r="11">
      <c r="A11" s="14" t="inlineStr">
        <is>
          <t>Basmati rice, cooked (batch)</t>
        </is>
      </c>
      <c r="B11" s="15" t="n">
        <v>0.05</v>
      </c>
      <c r="C11" s="14" t="inlineStr">
        <is>
          <t>oz</t>
        </is>
      </c>
      <c r="D11" s="16" t="n">
        <v>1</v>
      </c>
      <c r="E11" s="17">
        <f>IF(OR(B11="",D11=""),"",B11/D11)</f>
        <v/>
      </c>
      <c r="F11" s="14" t="n">
        <v>8</v>
      </c>
      <c r="G11" s="17">
        <f>IF(OR(E11="",F11=""),"",E11*F11)</f>
        <v/>
      </c>
    </row>
    <row r="12">
      <c r="A12" s="14" t="inlineStr">
        <is>
          <t>Garnish (cilantro, onion)</t>
        </is>
      </c>
      <c r="B12" s="15" t="n">
        <v>0.1</v>
      </c>
      <c r="C12" s="14" t="inlineStr">
        <is>
          <t>each</t>
        </is>
      </c>
      <c r="D12" s="16" t="n">
        <v>1</v>
      </c>
      <c r="E12" s="17">
        <f>IF(OR(B12="",D12=""),"",B12/D12)</f>
        <v/>
      </c>
      <c r="F12" s="14" t="n">
        <v>1</v>
      </c>
      <c r="G12" s="17">
        <f>IF(OR(E12="",F12=""),"",E12*F12)</f>
        <v/>
      </c>
    </row>
    <row r="13">
      <c r="A13" s="14" t="inlineStr">
        <is>
          <t>Small-items allowance (oil, salt, spices)</t>
        </is>
      </c>
      <c r="B13" s="15" t="n">
        <v>0.12</v>
      </c>
      <c r="C13" s="14" t="inlineStr">
        <is>
          <t>each</t>
        </is>
      </c>
      <c r="D13" s="16" t="n">
        <v>1</v>
      </c>
      <c r="E13" s="17">
        <f>IF(OR(B13="",D13=""),"",B13/D13)</f>
        <v/>
      </c>
      <c r="F13" s="14" t="n">
        <v>1</v>
      </c>
      <c r="G13" s="17">
        <f>IF(OR(E13="",F13=""),"",E13*F13)</f>
        <v/>
      </c>
    </row>
    <row r="14">
      <c r="A14" s="14" t="n"/>
      <c r="B14" s="15" t="n"/>
      <c r="C14" s="14" t="n"/>
      <c r="D14" s="16" t="n"/>
      <c r="E14" s="17">
        <f>IF(OR(B14="",D14=""),"",B14/D14)</f>
        <v/>
      </c>
      <c r="F14" s="14" t="n"/>
      <c r="G14" s="17">
        <f>IF(OR(E14="",F14=""),"",E14*F14)</f>
        <v/>
      </c>
    </row>
    <row r="15">
      <c r="A15" s="14" t="n"/>
      <c r="B15" s="15" t="n"/>
      <c r="C15" s="14" t="n"/>
      <c r="D15" s="16" t="n"/>
      <c r="E15" s="17">
        <f>IF(OR(B15="",D15=""),"",B15/D15)</f>
        <v/>
      </c>
      <c r="F15" s="14" t="n"/>
      <c r="G15" s="17">
        <f>IF(OR(E15="",F15=""),"",E15*F15)</f>
        <v/>
      </c>
    </row>
    <row r="16">
      <c r="A16" s="14" t="n"/>
      <c r="B16" s="15" t="n"/>
      <c r="C16" s="14" t="n"/>
      <c r="D16" s="16" t="n"/>
      <c r="E16" s="17">
        <f>IF(OR(B16="",D16=""),"",B16/D16)</f>
        <v/>
      </c>
      <c r="F16" s="14" t="n"/>
      <c r="G16" s="17">
        <f>IF(OR(E16="",F16=""),"",E16*F16)</f>
        <v/>
      </c>
    </row>
    <row r="17">
      <c r="A17" s="14" t="n"/>
      <c r="B17" s="15" t="n"/>
      <c r="C17" s="14" t="n"/>
      <c r="D17" s="16" t="n"/>
      <c r="E17" s="17">
        <f>IF(OR(B17="",D17=""),"",B17/D17)</f>
        <v/>
      </c>
      <c r="F17" s="14" t="n"/>
      <c r="G17" s="17">
        <f>IF(OR(E17="",F17=""),"",E17*F17)</f>
        <v/>
      </c>
    </row>
    <row r="18">
      <c r="A18" s="14" t="n"/>
      <c r="B18" s="15" t="n"/>
      <c r="C18" s="14" t="n"/>
      <c r="D18" s="16" t="n"/>
      <c r="E18" s="17">
        <f>IF(OR(B18="",D18=""),"",B18/D18)</f>
        <v/>
      </c>
      <c r="F18" s="14" t="n"/>
      <c r="G18" s="17">
        <f>IF(OR(E18="",F18=""),"",E18*F18)</f>
        <v/>
      </c>
    </row>
    <row r="19">
      <c r="A19" s="14" t="n"/>
      <c r="B19" s="15" t="n"/>
      <c r="C19" s="14" t="n"/>
      <c r="D19" s="16" t="n"/>
      <c r="E19" s="17">
        <f>IF(OR(B19="",D19=""),"",B19/D19)</f>
        <v/>
      </c>
      <c r="F19" s="14" t="n"/>
      <c r="G19" s="17">
        <f>IF(OR(E19="",F19=""),"",E19*F19)</f>
        <v/>
      </c>
    </row>
    <row r="20">
      <c r="A20" s="14" t="n"/>
      <c r="B20" s="15" t="n"/>
      <c r="C20" s="14" t="n"/>
      <c r="D20" s="16" t="n"/>
      <c r="E20" s="17">
        <f>IF(OR(B20="",D20=""),"",B20/D20)</f>
        <v/>
      </c>
      <c r="F20" s="14" t="n"/>
      <c r="G20" s="17">
        <f>IF(OR(E20="",F20=""),"",E20*F20)</f>
        <v/>
      </c>
    </row>
    <row r="21">
      <c r="A21" s="14" t="n"/>
      <c r="B21" s="15" t="n"/>
      <c r="C21" s="14" t="n"/>
      <c r="D21" s="16" t="n"/>
      <c r="E21" s="17">
        <f>IF(OR(B21="",D21=""),"",B21/D21)</f>
        <v/>
      </c>
      <c r="F21" s="14" t="n"/>
      <c r="G21" s="17">
        <f>IF(OR(E21="",F21=""),"",E21*F21)</f>
        <v/>
      </c>
    </row>
    <row r="22">
      <c r="A22" s="14" t="n"/>
      <c r="B22" s="15" t="n"/>
      <c r="C22" s="14" t="n"/>
      <c r="D22" s="16" t="n"/>
      <c r="E22" s="17">
        <f>IF(OR(B22="",D22=""),"",B22/D22)</f>
        <v/>
      </c>
      <c r="F22" s="14" t="n"/>
      <c r="G22" s="17">
        <f>IF(OR(E22="",F22=""),"",E22*F22)</f>
        <v/>
      </c>
    </row>
    <row r="23">
      <c r="A23" s="14" t="n"/>
      <c r="B23" s="15" t="n"/>
      <c r="C23" s="14" t="n"/>
      <c r="D23" s="16" t="n"/>
      <c r="E23" s="17">
        <f>IF(OR(B23="",D23=""),"",B23/D23)</f>
        <v/>
      </c>
      <c r="F23" s="14" t="n"/>
      <c r="G23" s="17">
        <f>IF(OR(E23="",F23=""),"",E23*F23)</f>
        <v/>
      </c>
    </row>
    <row r="24">
      <c r="A24" s="14" t="n"/>
      <c r="B24" s="15" t="n"/>
      <c r="C24" s="14" t="n"/>
      <c r="D24" s="16" t="n"/>
      <c r="E24" s="17">
        <f>IF(OR(B24="",D24=""),"",B24/D24)</f>
        <v/>
      </c>
      <c r="F24" s="14" t="n"/>
      <c r="G24" s="17">
        <f>IF(OR(E24="",F24=""),"",E24*F24)</f>
        <v/>
      </c>
    </row>
    <row r="25">
      <c r="A25" s="14" t="n"/>
      <c r="B25" s="15" t="n"/>
      <c r="C25" s="14" t="n"/>
      <c r="D25" s="16" t="n"/>
      <c r="E25" s="17">
        <f>IF(OR(B25="",D25=""),"",B25/D25)</f>
        <v/>
      </c>
      <c r="F25" s="14" t="n"/>
      <c r="G25" s="17">
        <f>IF(OR(E25="",F25=""),"",E25*F25)</f>
        <v/>
      </c>
    </row>
    <row r="26">
      <c r="A26" s="14" t="n"/>
      <c r="B26" s="15" t="n"/>
      <c r="C26" s="14" t="n"/>
      <c r="D26" s="16" t="n"/>
      <c r="E26" s="17">
        <f>IF(OR(B26="",D26=""),"",B26/D26)</f>
        <v/>
      </c>
      <c r="F26" s="14" t="n"/>
      <c r="G26" s="17">
        <f>IF(OR(E26="",F26=""),"",E26*F26)</f>
        <v/>
      </c>
    </row>
    <row r="27">
      <c r="A27" s="14" t="n"/>
      <c r="B27" s="15" t="n"/>
      <c r="C27" s="14" t="n"/>
      <c r="D27" s="16" t="n"/>
      <c r="E27" s="17">
        <f>IF(OR(B27="",D27=""),"",B27/D27)</f>
        <v/>
      </c>
      <c r="F27" s="14" t="n"/>
      <c r="G27" s="17">
        <f>IF(OR(E27="",F27=""),"",E27*F27)</f>
        <v/>
      </c>
    </row>
    <row r="28">
      <c r="A28" s="14" t="n"/>
      <c r="B28" s="15" t="n"/>
      <c r="C28" s="14" t="n"/>
      <c r="D28" s="16" t="n"/>
      <c r="E28" s="17">
        <f>IF(OR(B28="",D28=""),"",B28/D28)</f>
        <v/>
      </c>
      <c r="F28" s="14" t="n"/>
      <c r="G28" s="17">
        <f>IF(OR(E28="",F28=""),"",E28*F28)</f>
        <v/>
      </c>
    </row>
    <row r="30">
      <c r="A30" s="12" t="inlineStr">
        <is>
          <t>Plate cost (dine-in)</t>
        </is>
      </c>
      <c r="B30" s="18">
        <f>SUM(G9:G28)</f>
        <v/>
      </c>
    </row>
    <row r="31">
      <c r="A31" s="12" t="inlineStr">
        <is>
          <t>Takeout packaging (optional)</t>
        </is>
      </c>
      <c r="B31" s="15" t="n">
        <v>0.45</v>
      </c>
    </row>
    <row r="32">
      <c r="A32" s="12" t="inlineStr">
        <is>
          <t>Plate cost (takeout)</t>
        </is>
      </c>
      <c r="B32" s="18">
        <f>B30+B31</f>
        <v/>
      </c>
    </row>
    <row r="33">
      <c r="A33" s="12" t="inlineStr">
        <is>
          <t>Suggested starting price (plate cost ÷ target)</t>
        </is>
      </c>
      <c r="B33" s="19">
        <f>IFERROR(B30/B5,0)</f>
        <v/>
      </c>
    </row>
    <row r="34">
      <c r="A34" s="12" t="inlineStr">
        <is>
          <t>Food cost % at your price</t>
        </is>
      </c>
      <c r="B34" s="20">
        <f>IFERROR(B30/B6,0)</f>
        <v/>
      </c>
    </row>
    <row r="35">
      <c r="A35" s="12" t="inlineStr">
        <is>
          <t>Dollar margin per plate (price − plate cost)</t>
        </is>
      </c>
      <c r="B35" s="21">
        <f>B6-B30</f>
        <v/>
      </c>
    </row>
    <row r="36">
      <c r="A36" s="12" t="inlineStr">
        <is>
          <t>Takeout: food + packaging as % of price</t>
        </is>
      </c>
      <c r="B36" s="20">
        <f>IFERROR(B32/B6,0)</f>
        <v/>
      </c>
    </row>
    <row r="38" ht="30" customHeight="1">
      <c r="A38" s="3" t="inlineStr">
        <is>
          <t>Yield % = the share you keep after trimming or cooking (e.g. 90% for boneless chicken with light trim). Measure yours once by weighing before and after.</t>
        </is>
      </c>
    </row>
    <row r="40">
      <c r="A40" s="4" t="inlineStr">
        <is>
          <t>Free template from the Bloom POS blog · bloompos.io/blog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7" customWidth="1" min="5" max="5"/>
    <col width="15" customWidth="1" min="6" max="6"/>
    <col width="16" customWidth="1" min="7" max="7"/>
  </cols>
  <sheetData>
    <row r="1" ht="28" customHeight="1">
      <c r="A1" s="1" t="inlineStr">
        <is>
          <t>Menu overview</t>
        </is>
      </c>
    </row>
    <row r="2">
      <c r="A2" s="2" t="inlineStr">
        <is>
          <t>Compare dishes by food cost % and — more importantly — dollars per plate.</t>
        </is>
      </c>
    </row>
    <row r="4" ht="30" customHeight="1">
      <c r="A4" s="5" t="inlineStr">
        <is>
          <t>Dish</t>
        </is>
      </c>
      <c r="B4" s="5" t="inlineStr">
        <is>
          <t>Menu price</t>
        </is>
      </c>
      <c r="C4" s="5" t="inlineStr">
        <is>
          <t>Plate cost</t>
        </is>
      </c>
      <c r="D4" s="5" t="inlineStr">
        <is>
          <t>Food cost %</t>
        </is>
      </c>
      <c r="E4" s="5" t="inlineStr">
        <is>
          <t>Margin per plate</t>
        </is>
      </c>
      <c r="F4" s="5" t="inlineStr">
        <is>
          <t>Sold per week</t>
        </is>
      </c>
      <c r="G4" s="5" t="inlineStr">
        <is>
          <t>Weekly margin</t>
        </is>
      </c>
    </row>
    <row r="5">
      <c r="A5" s="14" t="inlineStr">
        <is>
          <t>Vegetable curry</t>
        </is>
      </c>
      <c r="B5" s="15" t="n">
        <v>10.95</v>
      </c>
      <c r="C5" s="15" t="n">
        <v>1.8</v>
      </c>
      <c r="D5" s="8">
        <f>IF(OR(B5="",C5=""),"",C5/B5)</f>
        <v/>
      </c>
      <c r="E5" s="17">
        <f>IF(OR(B5="",C5=""),"",B5-C5)</f>
        <v/>
      </c>
      <c r="F5" s="14" t="n">
        <v>60</v>
      </c>
      <c r="G5" s="22">
        <f>IF(OR(E5="",F5=""),"",E5*F5)</f>
        <v/>
      </c>
    </row>
    <row r="6">
      <c r="A6" s="14" t="inlineStr">
        <is>
          <t>Chicken curry</t>
        </is>
      </c>
      <c r="B6" s="15" t="n">
        <v>12.95</v>
      </c>
      <c r="C6" s="15" t="n">
        <v>2.55</v>
      </c>
      <c r="D6" s="8">
        <f>IF(OR(B6="",C6=""),"",C6/B6)</f>
        <v/>
      </c>
      <c r="E6" s="17">
        <f>IF(OR(B6="",C6=""),"",B6-C6)</f>
        <v/>
      </c>
      <c r="F6" s="14" t="n">
        <v>110</v>
      </c>
      <c r="G6" s="22">
        <f>IF(OR(E6="",F6=""),"",E6*F6)</f>
        <v/>
      </c>
    </row>
    <row r="7">
      <c r="A7" s="14" t="inlineStr">
        <is>
          <t>Lamb curry</t>
        </is>
      </c>
      <c r="B7" s="15" t="n">
        <v>18.95</v>
      </c>
      <c r="C7" s="15" t="n">
        <v>6.4</v>
      </c>
      <c r="D7" s="8">
        <f>IF(OR(B7="",C7=""),"",C7/B7)</f>
        <v/>
      </c>
      <c r="E7" s="17">
        <f>IF(OR(B7="",C7=""),"",B7-C7)</f>
        <v/>
      </c>
      <c r="F7" s="14" t="n">
        <v>45</v>
      </c>
      <c r="G7" s="22">
        <f>IF(OR(E7="",F7=""),"",E7*F7)</f>
        <v/>
      </c>
    </row>
    <row r="8">
      <c r="A8" s="14" t="n"/>
      <c r="B8" s="15" t="n"/>
      <c r="C8" s="15" t="n"/>
      <c r="D8" s="8">
        <f>IF(OR(B8="",C8=""),"",C8/B8)</f>
        <v/>
      </c>
      <c r="E8" s="17">
        <f>IF(OR(B8="",C8=""),"",B8-C8)</f>
        <v/>
      </c>
      <c r="F8" s="14" t="n"/>
      <c r="G8" s="22">
        <f>IF(OR(E8="",F8=""),"",E8*F8)</f>
        <v/>
      </c>
    </row>
    <row r="9">
      <c r="A9" s="14" t="n"/>
      <c r="B9" s="15" t="n"/>
      <c r="C9" s="15" t="n"/>
      <c r="D9" s="8">
        <f>IF(OR(B9="",C9=""),"",C9/B9)</f>
        <v/>
      </c>
      <c r="E9" s="17">
        <f>IF(OR(B9="",C9=""),"",B9-C9)</f>
        <v/>
      </c>
      <c r="F9" s="14" t="n"/>
      <c r="G9" s="22">
        <f>IF(OR(E9="",F9=""),"",E9*F9)</f>
        <v/>
      </c>
    </row>
    <row r="10">
      <c r="A10" s="14" t="n"/>
      <c r="B10" s="15" t="n"/>
      <c r="C10" s="15" t="n"/>
      <c r="D10" s="8">
        <f>IF(OR(B10="",C10=""),"",C10/B10)</f>
        <v/>
      </c>
      <c r="E10" s="17">
        <f>IF(OR(B10="",C10=""),"",B10-C10)</f>
        <v/>
      </c>
      <c r="F10" s="14" t="n"/>
      <c r="G10" s="22">
        <f>IF(OR(E10="",F10=""),"",E10*F10)</f>
        <v/>
      </c>
    </row>
    <row r="11">
      <c r="A11" s="14" t="n"/>
      <c r="B11" s="15" t="n"/>
      <c r="C11" s="15" t="n"/>
      <c r="D11" s="8">
        <f>IF(OR(B11="",C11=""),"",C11/B11)</f>
        <v/>
      </c>
      <c r="E11" s="17">
        <f>IF(OR(B11="",C11=""),"",B11-C11)</f>
        <v/>
      </c>
      <c r="F11" s="14" t="n"/>
      <c r="G11" s="22">
        <f>IF(OR(E11="",F11=""),"",E11*F11)</f>
        <v/>
      </c>
    </row>
    <row r="12">
      <c r="A12" s="14" t="n"/>
      <c r="B12" s="15" t="n"/>
      <c r="C12" s="15" t="n"/>
      <c r="D12" s="8">
        <f>IF(OR(B12="",C12=""),"",C12/B12)</f>
        <v/>
      </c>
      <c r="E12" s="17">
        <f>IF(OR(B12="",C12=""),"",B12-C12)</f>
        <v/>
      </c>
      <c r="F12" s="14" t="n"/>
      <c r="G12" s="22">
        <f>IF(OR(E12="",F12=""),"",E12*F12)</f>
        <v/>
      </c>
    </row>
    <row r="13">
      <c r="A13" s="14" t="n"/>
      <c r="B13" s="15" t="n"/>
      <c r="C13" s="15" t="n"/>
      <c r="D13" s="8">
        <f>IF(OR(B13="",C13=""),"",C13/B13)</f>
        <v/>
      </c>
      <c r="E13" s="17">
        <f>IF(OR(B13="",C13=""),"",B13-C13)</f>
        <v/>
      </c>
      <c r="F13" s="14" t="n"/>
      <c r="G13" s="22">
        <f>IF(OR(E13="",F13=""),"",E13*F13)</f>
        <v/>
      </c>
    </row>
    <row r="14">
      <c r="A14" s="14" t="n"/>
      <c r="B14" s="15" t="n"/>
      <c r="C14" s="15" t="n"/>
      <c r="D14" s="8">
        <f>IF(OR(B14="",C14=""),"",C14/B14)</f>
        <v/>
      </c>
      <c r="E14" s="17">
        <f>IF(OR(B14="",C14=""),"",B14-C14)</f>
        <v/>
      </c>
      <c r="F14" s="14" t="n"/>
      <c r="G14" s="22">
        <f>IF(OR(E14="",F14=""),"",E14*F14)</f>
        <v/>
      </c>
    </row>
    <row r="15">
      <c r="A15" s="14" t="n"/>
      <c r="B15" s="15" t="n"/>
      <c r="C15" s="15" t="n"/>
      <c r="D15" s="8">
        <f>IF(OR(B15="",C15=""),"",C15/B15)</f>
        <v/>
      </c>
      <c r="E15" s="17">
        <f>IF(OR(B15="",C15=""),"",B15-C15)</f>
        <v/>
      </c>
      <c r="F15" s="14" t="n"/>
      <c r="G15" s="22">
        <f>IF(OR(E15="",F15=""),"",E15*F15)</f>
        <v/>
      </c>
    </row>
    <row r="16">
      <c r="A16" s="14" t="n"/>
      <c r="B16" s="15" t="n"/>
      <c r="C16" s="15" t="n"/>
      <c r="D16" s="8">
        <f>IF(OR(B16="",C16=""),"",C16/B16)</f>
        <v/>
      </c>
      <c r="E16" s="17">
        <f>IF(OR(B16="",C16=""),"",B16-C16)</f>
        <v/>
      </c>
      <c r="F16" s="14" t="n"/>
      <c r="G16" s="22">
        <f>IF(OR(E16="",F16=""),"",E16*F16)</f>
        <v/>
      </c>
    </row>
    <row r="17">
      <c r="A17" s="14" t="n"/>
      <c r="B17" s="15" t="n"/>
      <c r="C17" s="15" t="n"/>
      <c r="D17" s="8">
        <f>IF(OR(B17="",C17=""),"",C17/B17)</f>
        <v/>
      </c>
      <c r="E17" s="17">
        <f>IF(OR(B17="",C17=""),"",B17-C17)</f>
        <v/>
      </c>
      <c r="F17" s="14" t="n"/>
      <c r="G17" s="22">
        <f>IF(OR(E17="",F17=""),"",E17*F17)</f>
        <v/>
      </c>
    </row>
    <row r="18">
      <c r="A18" s="14" t="n"/>
      <c r="B18" s="15" t="n"/>
      <c r="C18" s="15" t="n"/>
      <c r="D18" s="8">
        <f>IF(OR(B18="",C18=""),"",C18/B18)</f>
        <v/>
      </c>
      <c r="E18" s="17">
        <f>IF(OR(B18="",C18=""),"",B18-C18)</f>
        <v/>
      </c>
      <c r="F18" s="14" t="n"/>
      <c r="G18" s="22">
        <f>IF(OR(E18="",F18=""),"",E18*F18)</f>
        <v/>
      </c>
    </row>
    <row r="19">
      <c r="A19" s="14" t="n"/>
      <c r="B19" s="15" t="n"/>
      <c r="C19" s="15" t="n"/>
      <c r="D19" s="8">
        <f>IF(OR(B19="",C19=""),"",C19/B19)</f>
        <v/>
      </c>
      <c r="E19" s="17">
        <f>IF(OR(B19="",C19=""),"",B19-C19)</f>
        <v/>
      </c>
      <c r="F19" s="14" t="n"/>
      <c r="G19" s="22">
        <f>IF(OR(E19="",F19=""),"",E19*F19)</f>
        <v/>
      </c>
    </row>
    <row r="20">
      <c r="A20" s="14" t="n"/>
      <c r="B20" s="15" t="n"/>
      <c r="C20" s="15" t="n"/>
      <c r="D20" s="8">
        <f>IF(OR(B20="",C20=""),"",C20/B20)</f>
        <v/>
      </c>
      <c r="E20" s="17">
        <f>IF(OR(B20="",C20=""),"",B20-C20)</f>
        <v/>
      </c>
      <c r="F20" s="14" t="n"/>
      <c r="G20" s="22">
        <f>IF(OR(E20="",F20=""),"",E20*F20)</f>
        <v/>
      </c>
    </row>
    <row r="21">
      <c r="A21" s="14" t="n"/>
      <c r="B21" s="15" t="n"/>
      <c r="C21" s="15" t="n"/>
      <c r="D21" s="8">
        <f>IF(OR(B21="",C21=""),"",C21/B21)</f>
        <v/>
      </c>
      <c r="E21" s="17">
        <f>IF(OR(B21="",C21=""),"",B21-C21)</f>
        <v/>
      </c>
      <c r="F21" s="14" t="n"/>
      <c r="G21" s="22">
        <f>IF(OR(E21="",F21=""),"",E21*F21)</f>
        <v/>
      </c>
    </row>
    <row r="22">
      <c r="A22" s="14" t="n"/>
      <c r="B22" s="15" t="n"/>
      <c r="C22" s="15" t="n"/>
      <c r="D22" s="8">
        <f>IF(OR(B22="",C22=""),"",C22/B22)</f>
        <v/>
      </c>
      <c r="E22" s="17">
        <f>IF(OR(B22="",C22=""),"",B22-C22)</f>
        <v/>
      </c>
      <c r="F22" s="14" t="n"/>
      <c r="G22" s="22">
        <f>IF(OR(E22="",F22=""),"",E22*F22)</f>
        <v/>
      </c>
    </row>
    <row r="23">
      <c r="A23" s="14" t="n"/>
      <c r="B23" s="15" t="n"/>
      <c r="C23" s="15" t="n"/>
      <c r="D23" s="8">
        <f>IF(OR(B23="",C23=""),"",C23/B23)</f>
        <v/>
      </c>
      <c r="E23" s="17">
        <f>IF(OR(B23="",C23=""),"",B23-C23)</f>
        <v/>
      </c>
      <c r="F23" s="14" t="n"/>
      <c r="G23" s="22">
        <f>IF(OR(E23="",F23=""),"",E23*F23)</f>
        <v/>
      </c>
    </row>
    <row r="24">
      <c r="A24" s="14" t="n"/>
      <c r="B24" s="15" t="n"/>
      <c r="C24" s="15" t="n"/>
      <c r="D24" s="8">
        <f>IF(OR(B24="",C24=""),"",C24/B24)</f>
        <v/>
      </c>
      <c r="E24" s="17">
        <f>IF(OR(B24="",C24=""),"",B24-C24)</f>
        <v/>
      </c>
      <c r="F24" s="14" t="n"/>
      <c r="G24" s="22">
        <f>IF(OR(E24="",F24=""),"",E24*F24)</f>
        <v/>
      </c>
    </row>
    <row r="25">
      <c r="A25" s="14" t="n"/>
      <c r="B25" s="15" t="n"/>
      <c r="C25" s="15" t="n"/>
      <c r="D25" s="8">
        <f>IF(OR(B25="",C25=""),"",C25/B25)</f>
        <v/>
      </c>
      <c r="E25" s="17">
        <f>IF(OR(B25="",C25=""),"",B25-C25)</f>
        <v/>
      </c>
      <c r="F25" s="14" t="n"/>
      <c r="G25" s="22">
        <f>IF(OR(E25="",F25=""),"",E25*F25)</f>
        <v/>
      </c>
    </row>
    <row r="26">
      <c r="A26" s="14" t="n"/>
      <c r="B26" s="15" t="n"/>
      <c r="C26" s="15" t="n"/>
      <c r="D26" s="8">
        <f>IF(OR(B26="",C26=""),"",C26/B26)</f>
        <v/>
      </c>
      <c r="E26" s="17">
        <f>IF(OR(B26="",C26=""),"",B26-C26)</f>
        <v/>
      </c>
      <c r="F26" s="14" t="n"/>
      <c r="G26" s="22">
        <f>IF(OR(E26="",F26=""),"",E26*F26)</f>
        <v/>
      </c>
    </row>
    <row r="27">
      <c r="A27" s="14" t="n"/>
      <c r="B27" s="15" t="n"/>
      <c r="C27" s="15" t="n"/>
      <c r="D27" s="8">
        <f>IF(OR(B27="",C27=""),"",C27/B27)</f>
        <v/>
      </c>
      <c r="E27" s="17">
        <f>IF(OR(B27="",C27=""),"",B27-C27)</f>
        <v/>
      </c>
      <c r="F27" s="14" t="n"/>
      <c r="G27" s="22">
        <f>IF(OR(E27="",F27=""),"",E27*F27)</f>
        <v/>
      </c>
    </row>
    <row r="28">
      <c r="A28" s="14" t="n"/>
      <c r="B28" s="15" t="n"/>
      <c r="C28" s="15" t="n"/>
      <c r="D28" s="8">
        <f>IF(OR(B28="",C28=""),"",C28/B28)</f>
        <v/>
      </c>
      <c r="E28" s="17">
        <f>IF(OR(B28="",C28=""),"",B28-C28)</f>
        <v/>
      </c>
      <c r="F28" s="14" t="n"/>
      <c r="G28" s="22">
        <f>IF(OR(E28="",F28=""),"",E28*F28)</f>
        <v/>
      </c>
    </row>
    <row r="29">
      <c r="A29" s="14" t="n"/>
      <c r="B29" s="15" t="n"/>
      <c r="C29" s="15" t="n"/>
      <c r="D29" s="8">
        <f>IF(OR(B29="",C29=""),"",C29/B29)</f>
        <v/>
      </c>
      <c r="E29" s="17">
        <f>IF(OR(B29="",C29=""),"",B29-C29)</f>
        <v/>
      </c>
      <c r="F29" s="14" t="n"/>
      <c r="G29" s="22">
        <f>IF(OR(E29="",F29=""),"",E29*F29)</f>
        <v/>
      </c>
    </row>
    <row r="30">
      <c r="A30" s="14" t="n"/>
      <c r="B30" s="15" t="n"/>
      <c r="C30" s="15" t="n"/>
      <c r="D30" s="8">
        <f>IF(OR(B30="",C30=""),"",C30/B30)</f>
        <v/>
      </c>
      <c r="E30" s="17">
        <f>IF(OR(B30="",C30=""),"",B30-C30)</f>
        <v/>
      </c>
      <c r="F30" s="14" t="n"/>
      <c r="G30" s="22">
        <f>IF(OR(E30="",F30=""),"",E30*F30)</f>
        <v/>
      </c>
    </row>
    <row r="31">
      <c r="A31" s="14" t="n"/>
      <c r="B31" s="15" t="n"/>
      <c r="C31" s="15" t="n"/>
      <c r="D31" s="8">
        <f>IF(OR(B31="",C31=""),"",C31/B31)</f>
        <v/>
      </c>
      <c r="E31" s="17">
        <f>IF(OR(B31="",C31=""),"",B31-C31)</f>
        <v/>
      </c>
      <c r="F31" s="14" t="n"/>
      <c r="G31" s="22">
        <f>IF(OR(E31="",F31=""),"",E31*F31)</f>
        <v/>
      </c>
    </row>
    <row r="32">
      <c r="A32" s="14" t="n"/>
      <c r="B32" s="15" t="n"/>
      <c r="C32" s="15" t="n"/>
      <c r="D32" s="8">
        <f>IF(OR(B32="",C32=""),"",C32/B32)</f>
        <v/>
      </c>
      <c r="E32" s="17">
        <f>IF(OR(B32="",C32=""),"",B32-C32)</f>
        <v/>
      </c>
      <c r="F32" s="14" t="n"/>
      <c r="G32" s="22">
        <f>IF(OR(E32="",F32=""),"",E32*F32)</f>
        <v/>
      </c>
    </row>
    <row r="33">
      <c r="A33" s="14" t="n"/>
      <c r="B33" s="15" t="n"/>
      <c r="C33" s="15" t="n"/>
      <c r="D33" s="8">
        <f>IF(OR(B33="",C33=""),"",C33/B33)</f>
        <v/>
      </c>
      <c r="E33" s="17">
        <f>IF(OR(B33="",C33=""),"",B33-C33)</f>
        <v/>
      </c>
      <c r="F33" s="14" t="n"/>
      <c r="G33" s="22">
        <f>IF(OR(E33="",F33=""),"",E33*F33)</f>
        <v/>
      </c>
    </row>
    <row r="34">
      <c r="A34" s="14" t="n"/>
      <c r="B34" s="15" t="n"/>
      <c r="C34" s="15" t="n"/>
      <c r="D34" s="8">
        <f>IF(OR(B34="",C34=""),"",C34/B34)</f>
        <v/>
      </c>
      <c r="E34" s="17">
        <f>IF(OR(B34="",C34=""),"",B34-C34)</f>
        <v/>
      </c>
      <c r="F34" s="14" t="n"/>
      <c r="G34" s="22">
        <f>IF(OR(E34="",F34=""),"",E34*F34)</f>
        <v/>
      </c>
    </row>
    <row r="36">
      <c r="A36" s="12" t="inlineStr">
        <is>
          <t>Total weekly margin</t>
        </is>
      </c>
      <c r="G36" s="23">
        <f>SUM(G5:G34)</f>
        <v/>
      </c>
    </row>
    <row r="38">
      <c r="A38" s="4" t="inlineStr">
        <is>
          <t>Free template from the Bloom POS blog · bloompos.io/blog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2026-09-27T00:15:09Z</dcterms:created>
  <dcterms:modified xmlns:dcterms="http://purl.org/dc/terms/" xmlns:xsi="http://www.w3.org/2001/XMLSchema-instance" xsi:type="dcterms:W3CDTF">2026-09-27T00:15:09Z</dcterms:modified>
</cp:coreProperties>
</file>